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Sheet1!$A$8:$I$54</definedName>
  </definedNames>
  <calcPr calcId="145621"/>
</workbook>
</file>

<file path=xl/calcChain.xml><?xml version="1.0" encoding="utf-8"?>
<calcChain xmlns="http://schemas.openxmlformats.org/spreadsheetml/2006/main">
  <c r="C9" i="1" l="1"/>
  <c r="H10" i="1"/>
  <c r="F3" i="1" l="1"/>
  <c r="C44" i="1" s="1"/>
  <c r="C45" i="1" s="1"/>
  <c r="B10" i="1"/>
  <c r="B21" i="1" s="1"/>
  <c r="H19" i="1" s="1"/>
  <c r="G19" i="1" s="1"/>
  <c r="F19" i="1" s="1"/>
  <c r="E19" i="1" s="1"/>
  <c r="D19" i="1" s="1"/>
  <c r="C19" i="1" s="1"/>
  <c r="B19" i="1" s="1"/>
  <c r="B33" i="1"/>
  <c r="B11" i="1"/>
  <c r="B34" i="1" s="1"/>
  <c r="C21" i="1"/>
  <c r="C22" i="1" s="1"/>
  <c r="D21" i="1"/>
  <c r="D22" i="1" s="1"/>
  <c r="E21" i="1" l="1"/>
  <c r="E22" i="1" s="1"/>
  <c r="B22" i="1"/>
  <c r="B44" i="1"/>
  <c r="H42" i="1" s="1"/>
  <c r="G42" i="1" s="1"/>
  <c r="F42" i="1" s="1"/>
  <c r="E42" i="1" s="1"/>
  <c r="D42" i="1" s="1"/>
  <c r="C42" i="1" s="1"/>
  <c r="B42" i="1" s="1"/>
  <c r="F44" i="1"/>
  <c r="F45" i="1" s="1"/>
  <c r="E44" i="1"/>
  <c r="E45" i="1" s="1"/>
  <c r="D44" i="1"/>
  <c r="D45" i="1" s="1"/>
  <c r="G44" i="1"/>
  <c r="H44" i="1" s="1"/>
  <c r="B46" i="1" s="1"/>
  <c r="C46" i="1" s="1"/>
  <c r="G21" i="1"/>
  <c r="H21" i="1" s="1"/>
  <c r="B23" i="1" s="1"/>
  <c r="C23" i="1" s="1"/>
  <c r="D23" i="1" s="1"/>
  <c r="E23" i="1" s="1"/>
  <c r="F23" i="1" s="1"/>
  <c r="G23" i="1" s="1"/>
  <c r="H23" i="1" s="1"/>
  <c r="B25" i="1" s="1"/>
  <c r="C25" i="1" s="1"/>
  <c r="D25" i="1" s="1"/>
  <c r="E25" i="1" s="1"/>
  <c r="F25" i="1" s="1"/>
  <c r="G25" i="1" s="1"/>
  <c r="H25" i="1" s="1"/>
  <c r="B27" i="1" s="1"/>
  <c r="C27" i="1" s="1"/>
  <c r="D27" i="1" s="1"/>
  <c r="E27" i="1" s="1"/>
  <c r="F27" i="1" s="1"/>
  <c r="G27" i="1" s="1"/>
  <c r="H27" i="1" s="1"/>
  <c r="B29" i="1" s="1"/>
  <c r="F21" i="1"/>
  <c r="F22" i="1" s="1"/>
  <c r="B45" i="1" l="1"/>
  <c r="C29" i="1"/>
  <c r="B30" i="1"/>
  <c r="F26" i="1"/>
  <c r="C28" i="1"/>
  <c r="B28" i="1"/>
  <c r="C26" i="1"/>
  <c r="B47" i="1"/>
  <c r="F28" i="1"/>
  <c r="E24" i="1"/>
  <c r="B24" i="1"/>
  <c r="D24" i="1"/>
  <c r="E26" i="1"/>
  <c r="D46" i="1"/>
  <c r="C47" i="1"/>
  <c r="D28" i="1"/>
  <c r="E28" i="1"/>
  <c r="F24" i="1"/>
  <c r="C24" i="1"/>
  <c r="D26" i="1"/>
  <c r="B26" i="1"/>
  <c r="C30" i="1" l="1"/>
  <c r="D29" i="1"/>
  <c r="D30" i="1" s="1"/>
  <c r="E46" i="1"/>
  <c r="D47" i="1"/>
  <c r="E29" i="1" l="1"/>
  <c r="E47" i="1"/>
  <c r="F46" i="1"/>
  <c r="F29" i="1" l="1"/>
  <c r="E30" i="1"/>
  <c r="F47" i="1"/>
  <c r="G46" i="1"/>
  <c r="H46" i="1" s="1"/>
  <c r="B48" i="1" s="1"/>
  <c r="G29" i="1" l="1"/>
  <c r="H29" i="1" s="1"/>
  <c r="F30" i="1"/>
  <c r="B49" i="1"/>
  <c r="C48" i="1"/>
  <c r="D48" i="1" l="1"/>
  <c r="C49" i="1"/>
  <c r="E48" i="1" l="1"/>
  <c r="D49" i="1"/>
  <c r="E49" i="1" l="1"/>
  <c r="F48" i="1"/>
  <c r="F49" i="1" l="1"/>
  <c r="G48" i="1"/>
  <c r="H48" i="1" s="1"/>
  <c r="B50" i="1" s="1"/>
  <c r="B51" i="1" l="1"/>
  <c r="C50" i="1"/>
  <c r="D50" i="1" l="1"/>
  <c r="C51" i="1"/>
  <c r="E50" i="1" l="1"/>
  <c r="D51" i="1"/>
  <c r="E51" i="1" l="1"/>
  <c r="F50" i="1"/>
  <c r="F51" i="1" l="1"/>
  <c r="G50" i="1"/>
  <c r="H50" i="1" s="1"/>
  <c r="B52" i="1" s="1"/>
  <c r="B53" i="1" s="1"/>
  <c r="C52" i="1" l="1"/>
  <c r="C53" i="1" s="1"/>
  <c r="D52" i="1" l="1"/>
  <c r="D53" i="1" s="1"/>
  <c r="E52" i="1" l="1"/>
  <c r="E53" i="1" s="1"/>
  <c r="F52" i="1" l="1"/>
  <c r="F53" i="1" s="1"/>
  <c r="G52" i="1" l="1"/>
  <c r="H52" i="1" s="1"/>
</calcChain>
</file>

<file path=xl/sharedStrings.xml><?xml version="1.0" encoding="utf-8"?>
<sst xmlns="http://schemas.openxmlformats.org/spreadsheetml/2006/main" count="33" uniqueCount="22">
  <si>
    <t>年</t>
    <rPh sb="0" eb="1">
      <t>ネン</t>
    </rPh>
    <phoneticPr fontId="1"/>
  </si>
  <si>
    <t>月</t>
    <rPh sb="0" eb="1">
      <t>ガツ</t>
    </rPh>
    <phoneticPr fontId="1"/>
  </si>
  <si>
    <t>Sunday</t>
    <phoneticPr fontId="1"/>
  </si>
  <si>
    <t>Monday</t>
    <phoneticPr fontId="1"/>
  </si>
  <si>
    <t>Tuesday</t>
  </si>
  <si>
    <t>Wednesday</t>
  </si>
  <si>
    <t>Thursday</t>
  </si>
  <si>
    <t>Friday</t>
  </si>
  <si>
    <t>Saturday</t>
  </si>
  <si>
    <t>CAP</t>
    <phoneticPr fontId="1"/>
  </si>
  <si>
    <t xml:space="preserve"> memo</t>
    <phoneticPr fontId="1"/>
  </si>
  <si>
    <t>Your TE lesson is</t>
    <phoneticPr fontId="1"/>
  </si>
  <si>
    <t>ピンクの欄に必要な項目を入力します。</t>
    <rPh sb="4" eb="5">
      <t>ラン</t>
    </rPh>
    <rPh sb="6" eb="8">
      <t>ヒツヨウ</t>
    </rPh>
    <rPh sb="9" eb="11">
      <t>コウモク</t>
    </rPh>
    <rPh sb="12" eb="14">
      <t>ニュウリョク</t>
    </rPh>
    <phoneticPr fontId="1"/>
  </si>
  <si>
    <t>名前</t>
    <rPh sb="0" eb="2">
      <t>ナマエ</t>
    </rPh>
    <phoneticPr fontId="1"/>
  </si>
  <si>
    <t>TEの練習日</t>
    <rPh sb="3" eb="5">
      <t>レンシュウ</t>
    </rPh>
    <rPh sb="5" eb="6">
      <t>ビ</t>
    </rPh>
    <phoneticPr fontId="1"/>
  </si>
  <si>
    <t>DWE Fun lesson calendar</t>
    <phoneticPr fontId="1"/>
  </si>
  <si>
    <t>年を入力してください。月はリストから選んでください。２か月分自動で作成できます。</t>
    <rPh sb="0" eb="1">
      <t>ネン</t>
    </rPh>
    <rPh sb="2" eb="4">
      <t>ニュウリョク</t>
    </rPh>
    <rPh sb="11" eb="12">
      <t>ガツ</t>
    </rPh>
    <rPh sb="18" eb="19">
      <t>エラ</t>
    </rPh>
    <rPh sb="28" eb="30">
      <t>ゲツブン</t>
    </rPh>
    <rPh sb="30" eb="32">
      <t>ジドウ</t>
    </rPh>
    <rPh sb="33" eb="35">
      <t>サクセイ</t>
    </rPh>
    <phoneticPr fontId="1"/>
  </si>
  <si>
    <t>フォントはフリーフォントやさしさゴシックを利用しています。</t>
    <rPh sb="21" eb="23">
      <t>リヨウ</t>
    </rPh>
    <phoneticPr fontId="1"/>
  </si>
  <si>
    <t>http://fontna.com/freefont/?p=40</t>
    <phoneticPr fontId="1"/>
  </si>
  <si>
    <t>：TEの曜日を選択すると表示されます。</t>
    <phoneticPr fontId="1"/>
  </si>
  <si>
    <t>：名前を入力すると名前が表示されます</t>
    <rPh sb="1" eb="3">
      <t>ナマエ</t>
    </rPh>
    <rPh sb="4" eb="6">
      <t>ニュウリョク</t>
    </rPh>
    <rPh sb="9" eb="11">
      <t>ナマエ</t>
    </rPh>
    <rPh sb="12" eb="14">
      <t>ヒョウジ</t>
    </rPh>
    <phoneticPr fontId="1"/>
  </si>
  <si>
    <t>DWE Kids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</si>
</sst>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70C0"/>
      <name val="07やさしさゴシック"/>
      <family val="3"/>
      <charset val="128"/>
    </font>
    <font>
      <sz val="11"/>
      <color rgb="FFFF0000"/>
      <name val="07やさしさゴシック"/>
      <family val="3"/>
      <charset val="128"/>
    </font>
    <font>
      <b/>
      <sz val="18"/>
      <color theme="1"/>
      <name val="07やさしさゴシック"/>
      <family val="3"/>
      <charset val="128"/>
    </font>
    <font>
      <b/>
      <sz val="16"/>
      <color theme="1"/>
      <name val="07やさしさゴシック"/>
      <family val="3"/>
      <charset val="128"/>
    </font>
    <font>
      <b/>
      <sz val="16"/>
      <color theme="9" tint="-0.249977111117893"/>
      <name val="07やさしさゴシック"/>
      <family val="3"/>
      <charset val="128"/>
    </font>
    <font>
      <sz val="11"/>
      <color theme="1"/>
      <name val="07やさしさゴシック"/>
      <family val="3"/>
      <charset val="128"/>
    </font>
    <font>
      <b/>
      <sz val="12"/>
      <color theme="1"/>
      <name val="07やさしさゴシック"/>
      <family val="3"/>
      <charset val="128"/>
    </font>
    <font>
      <b/>
      <sz val="14"/>
      <color theme="1"/>
      <name val="07やさしさゴシック"/>
      <family val="3"/>
      <charset val="128"/>
    </font>
    <font>
      <b/>
      <sz val="36"/>
      <color theme="1"/>
      <name val="07やさしさ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07やさしさゴシック"/>
      <family val="3"/>
      <charset val="128"/>
    </font>
    <font>
      <sz val="10"/>
      <color theme="1"/>
      <name val="07やさしさゴシック"/>
      <family val="3"/>
      <charset val="128"/>
    </font>
    <font>
      <sz val="12"/>
      <color theme="1"/>
      <name val="07やさしさゴシック"/>
      <family val="3"/>
      <charset val="128"/>
    </font>
    <font>
      <b/>
      <sz val="11"/>
      <color rgb="FF0070C0"/>
      <name val="07やさしさゴシック"/>
      <family val="3"/>
      <charset val="128"/>
    </font>
    <font>
      <b/>
      <sz val="11"/>
      <color rgb="FFFF0000"/>
      <name val="07やさしさ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slantDashDot">
        <color rgb="FFFFC000"/>
      </left>
      <right/>
      <top style="slantDashDot">
        <color rgb="FFFFC000"/>
      </top>
      <bottom/>
      <diagonal/>
    </border>
    <border>
      <left/>
      <right/>
      <top style="slantDashDot">
        <color rgb="FFFFC000"/>
      </top>
      <bottom/>
      <diagonal/>
    </border>
    <border>
      <left/>
      <right style="slantDashDot">
        <color rgb="FFFFC000"/>
      </right>
      <top style="slantDashDot">
        <color rgb="FFFFC000"/>
      </top>
      <bottom/>
      <diagonal/>
    </border>
    <border>
      <left style="slantDashDot">
        <color rgb="FFFFC000"/>
      </left>
      <right/>
      <top/>
      <bottom/>
      <diagonal/>
    </border>
    <border>
      <left/>
      <right style="slantDashDot">
        <color rgb="FFFFC000"/>
      </right>
      <top/>
      <bottom/>
      <diagonal/>
    </border>
    <border>
      <left style="slantDashDot">
        <color rgb="FFFFC000"/>
      </left>
      <right/>
      <top/>
      <bottom style="slantDashDot">
        <color rgb="FFFFC000"/>
      </bottom>
      <diagonal/>
    </border>
    <border>
      <left/>
      <right/>
      <top/>
      <bottom style="slantDashDot">
        <color rgb="FFFFC000"/>
      </bottom>
      <diagonal/>
    </border>
    <border>
      <left/>
      <right style="slantDashDot">
        <color rgb="FFFFC000"/>
      </right>
      <top/>
      <bottom style="slantDashDot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>
      <alignment vertical="center"/>
    </xf>
    <xf numFmtId="0" fontId="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12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  <xf numFmtId="0" fontId="12" fillId="0" borderId="17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4">
    <dxf>
      <font>
        <color rgb="FF00B050"/>
      </font>
    </dxf>
    <dxf>
      <font>
        <color theme="0"/>
      </font>
    </dxf>
    <dxf>
      <font>
        <color theme="0"/>
      </font>
    </dxf>
    <dxf>
      <font>
        <color rgb="FF00B05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33</xdr:row>
      <xdr:rowOff>47625</xdr:rowOff>
    </xdr:from>
    <xdr:to>
      <xdr:col>3</xdr:col>
      <xdr:colOff>857250</xdr:colOff>
      <xdr:row>35</xdr:row>
      <xdr:rowOff>22639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8767330"/>
          <a:ext cx="3081770" cy="459923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10</xdr:row>
      <xdr:rowOff>60529</xdr:rowOff>
    </xdr:from>
    <xdr:to>
      <xdr:col>3</xdr:col>
      <xdr:colOff>859631</xdr:colOff>
      <xdr:row>12</xdr:row>
      <xdr:rowOff>28767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727404"/>
          <a:ext cx="3031331" cy="454013"/>
        </a:xfrm>
        <a:prstGeom prst="rect">
          <a:avLst/>
        </a:prstGeom>
      </xdr:spPr>
    </xdr:pic>
    <xdr:clientData/>
  </xdr:twoCellAnchor>
  <xdr:twoCellAnchor>
    <xdr:from>
      <xdr:col>3</xdr:col>
      <xdr:colOff>1009650</xdr:colOff>
      <xdr:row>10</xdr:row>
      <xdr:rowOff>190500</xdr:rowOff>
    </xdr:from>
    <xdr:to>
      <xdr:col>8</xdr:col>
      <xdr:colOff>123826</xdr:colOff>
      <xdr:row>15</xdr:row>
      <xdr:rowOff>85724</xdr:rowOff>
    </xdr:to>
    <xdr:sp macro="" textlink="">
      <xdr:nvSpPr>
        <xdr:cNvPr id="3" name="角丸四角形 2"/>
        <xdr:cNvSpPr/>
      </xdr:nvSpPr>
      <xdr:spPr>
        <a:xfrm>
          <a:off x="3524250" y="1971675"/>
          <a:ext cx="4686301" cy="1152524"/>
        </a:xfrm>
        <a:prstGeom prst="roundRect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1024466</xdr:colOff>
      <xdr:row>7</xdr:row>
      <xdr:rowOff>133348</xdr:rowOff>
    </xdr:from>
    <xdr:to>
      <xdr:col>8</xdr:col>
      <xdr:colOff>123824</xdr:colOff>
      <xdr:row>10</xdr:row>
      <xdr:rowOff>76199</xdr:rowOff>
    </xdr:to>
    <xdr:sp macro="" textlink="">
      <xdr:nvSpPr>
        <xdr:cNvPr id="4" name="角丸四角形 3"/>
        <xdr:cNvSpPr/>
      </xdr:nvSpPr>
      <xdr:spPr>
        <a:xfrm>
          <a:off x="5767916" y="1152523"/>
          <a:ext cx="2442633" cy="590551"/>
        </a:xfrm>
        <a:prstGeom prst="round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180989</xdr:colOff>
      <xdr:row>30</xdr:row>
      <xdr:rowOff>199493</xdr:rowOff>
    </xdr:from>
    <xdr:to>
      <xdr:col>4</xdr:col>
      <xdr:colOff>367242</xdr:colOff>
      <xdr:row>31</xdr:row>
      <xdr:rowOff>108977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39" y="7385576"/>
          <a:ext cx="3514711" cy="237568"/>
        </a:xfrm>
        <a:prstGeom prst="rect">
          <a:avLst/>
        </a:prstGeom>
      </xdr:spPr>
    </xdr:pic>
    <xdr:clientData/>
  </xdr:twoCellAnchor>
  <xdr:twoCellAnchor editAs="oneCell">
    <xdr:from>
      <xdr:col>4</xdr:col>
      <xdr:colOff>726031</xdr:colOff>
      <xdr:row>30</xdr:row>
      <xdr:rowOff>199493</xdr:rowOff>
    </xdr:from>
    <xdr:to>
      <xdr:col>7</xdr:col>
      <xdr:colOff>903817</xdr:colOff>
      <xdr:row>31</xdr:row>
      <xdr:rowOff>108977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5531" y="7385576"/>
          <a:ext cx="3511536" cy="237568"/>
        </a:xfrm>
        <a:prstGeom prst="rect">
          <a:avLst/>
        </a:prstGeom>
      </xdr:spPr>
    </xdr:pic>
    <xdr:clientData/>
  </xdr:twoCellAnchor>
  <xdr:twoCellAnchor>
    <xdr:from>
      <xdr:col>1</xdr:col>
      <xdr:colOff>7939</xdr:colOff>
      <xdr:row>12</xdr:row>
      <xdr:rowOff>198441</xdr:rowOff>
    </xdr:from>
    <xdr:to>
      <xdr:col>3</xdr:col>
      <xdr:colOff>942975</xdr:colOff>
      <xdr:row>15</xdr:row>
      <xdr:rowOff>87316</xdr:rowOff>
    </xdr:to>
    <xdr:sp macro="" textlink="">
      <xdr:nvSpPr>
        <xdr:cNvPr id="16" name="角丸四角形 15"/>
        <xdr:cNvSpPr/>
      </xdr:nvSpPr>
      <xdr:spPr>
        <a:xfrm>
          <a:off x="293689" y="2436816"/>
          <a:ext cx="3163886" cy="688975"/>
        </a:xfrm>
        <a:prstGeom prst="roundRect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1009650</xdr:colOff>
      <xdr:row>33</xdr:row>
      <xdr:rowOff>190500</xdr:rowOff>
    </xdr:from>
    <xdr:to>
      <xdr:col>8</xdr:col>
      <xdr:colOff>123826</xdr:colOff>
      <xdr:row>38</xdr:row>
      <xdr:rowOff>85724</xdr:rowOff>
    </xdr:to>
    <xdr:sp macro="" textlink="">
      <xdr:nvSpPr>
        <xdr:cNvPr id="21" name="角丸四角形 20"/>
        <xdr:cNvSpPr/>
      </xdr:nvSpPr>
      <xdr:spPr>
        <a:xfrm>
          <a:off x="3533775" y="1881188"/>
          <a:ext cx="4710114" cy="1133474"/>
        </a:xfrm>
        <a:prstGeom prst="roundRect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7939</xdr:colOff>
      <xdr:row>35</xdr:row>
      <xdr:rowOff>198441</xdr:rowOff>
    </xdr:from>
    <xdr:to>
      <xdr:col>3</xdr:col>
      <xdr:colOff>942975</xdr:colOff>
      <xdr:row>38</xdr:row>
      <xdr:rowOff>87316</xdr:rowOff>
    </xdr:to>
    <xdr:sp macro="" textlink="">
      <xdr:nvSpPr>
        <xdr:cNvPr id="24" name="角丸四角形 23"/>
        <xdr:cNvSpPr/>
      </xdr:nvSpPr>
      <xdr:spPr>
        <a:xfrm>
          <a:off x="293689" y="2341566"/>
          <a:ext cx="3173411" cy="674688"/>
        </a:xfrm>
        <a:prstGeom prst="roundRect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1038225</xdr:colOff>
      <xdr:row>7</xdr:row>
      <xdr:rowOff>121708</xdr:rowOff>
    </xdr:from>
    <xdr:to>
      <xdr:col>3</xdr:col>
      <xdr:colOff>127000</xdr:colOff>
      <xdr:row>9</xdr:row>
      <xdr:rowOff>68791</xdr:rowOff>
    </xdr:to>
    <xdr:sp macro="" textlink="">
      <xdr:nvSpPr>
        <xdr:cNvPr id="26" name="角丸四角形 25"/>
        <xdr:cNvSpPr/>
      </xdr:nvSpPr>
      <xdr:spPr>
        <a:xfrm>
          <a:off x="1323975" y="1140883"/>
          <a:ext cx="1317625" cy="356658"/>
        </a:xfrm>
        <a:prstGeom prst="round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1007617</xdr:colOff>
      <xdr:row>7</xdr:row>
      <xdr:rowOff>79132</xdr:rowOff>
    </xdr:from>
    <xdr:to>
      <xdr:col>2</xdr:col>
      <xdr:colOff>419100</xdr:colOff>
      <xdr:row>8</xdr:row>
      <xdr:rowOff>66675</xdr:rowOff>
    </xdr:to>
    <xdr:sp macro="" textlink="">
      <xdr:nvSpPr>
        <xdr:cNvPr id="27" name="テキスト ボックス 26"/>
        <xdr:cNvSpPr txBox="1"/>
      </xdr:nvSpPr>
      <xdr:spPr>
        <a:xfrm>
          <a:off x="1293367" y="1098307"/>
          <a:ext cx="525908" cy="1780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solidFill>
                <a:schemeClr val="accent3"/>
              </a:solidFill>
            </a:rPr>
            <a:t>Name</a:t>
          </a:r>
          <a:endParaRPr kumimoji="1" lang="ja-JP" altLang="en-US" sz="800">
            <a:solidFill>
              <a:schemeClr val="accent3"/>
            </a:solidFill>
          </a:endParaRPr>
        </a:p>
      </xdr:txBody>
    </xdr:sp>
    <xdr:clientData/>
  </xdr:twoCellAnchor>
  <xdr:twoCellAnchor editAs="oneCell">
    <xdr:from>
      <xdr:col>1</xdr:col>
      <xdr:colOff>883226</xdr:colOff>
      <xdr:row>9</xdr:row>
      <xdr:rowOff>112569</xdr:rowOff>
    </xdr:from>
    <xdr:to>
      <xdr:col>2</xdr:col>
      <xdr:colOff>338366</xdr:colOff>
      <xdr:row>11</xdr:row>
      <xdr:rowOff>257489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976" y="2234046"/>
          <a:ext cx="572163" cy="603852"/>
        </a:xfrm>
        <a:prstGeom prst="rect">
          <a:avLst/>
        </a:prstGeom>
      </xdr:spPr>
    </xdr:pic>
    <xdr:clientData/>
  </xdr:twoCellAnchor>
  <xdr:twoCellAnchor editAs="oneCell">
    <xdr:from>
      <xdr:col>1</xdr:col>
      <xdr:colOff>882905</xdr:colOff>
      <xdr:row>32</xdr:row>
      <xdr:rowOff>225136</xdr:rowOff>
    </xdr:from>
    <xdr:to>
      <xdr:col>2</xdr:col>
      <xdr:colOff>457825</xdr:colOff>
      <xdr:row>34</xdr:row>
      <xdr:rowOff>248413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655" y="8702386"/>
          <a:ext cx="691943" cy="482209"/>
        </a:xfrm>
        <a:prstGeom prst="rect">
          <a:avLst/>
        </a:prstGeom>
      </xdr:spPr>
    </xdr:pic>
    <xdr:clientData/>
  </xdr:twoCellAnchor>
  <xdr:twoCellAnchor editAs="oneCell">
    <xdr:from>
      <xdr:col>2</xdr:col>
      <xdr:colOff>307416</xdr:colOff>
      <xdr:row>31</xdr:row>
      <xdr:rowOff>147204</xdr:rowOff>
    </xdr:from>
    <xdr:to>
      <xdr:col>2</xdr:col>
      <xdr:colOff>1084882</xdr:colOff>
      <xdr:row>34</xdr:row>
      <xdr:rowOff>258112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189" y="8399318"/>
          <a:ext cx="777466" cy="794976"/>
        </a:xfrm>
        <a:prstGeom prst="rect">
          <a:avLst/>
        </a:prstGeom>
      </xdr:spPr>
    </xdr:pic>
    <xdr:clientData/>
  </xdr:twoCellAnchor>
  <xdr:twoCellAnchor editAs="oneCell">
    <xdr:from>
      <xdr:col>2</xdr:col>
      <xdr:colOff>1039091</xdr:colOff>
      <xdr:row>32</xdr:row>
      <xdr:rowOff>40910</xdr:rowOff>
    </xdr:from>
    <xdr:to>
      <xdr:col>3</xdr:col>
      <xdr:colOff>453393</xdr:colOff>
      <xdr:row>35</xdr:row>
      <xdr:rowOff>3396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1864" y="8518160"/>
          <a:ext cx="531324" cy="689850"/>
        </a:xfrm>
        <a:prstGeom prst="rect">
          <a:avLst/>
        </a:prstGeom>
      </xdr:spPr>
    </xdr:pic>
    <xdr:clientData/>
  </xdr:twoCellAnchor>
  <xdr:twoCellAnchor editAs="oneCell">
    <xdr:from>
      <xdr:col>2</xdr:col>
      <xdr:colOff>848591</xdr:colOff>
      <xdr:row>9</xdr:row>
      <xdr:rowOff>117431</xdr:rowOff>
    </xdr:from>
    <xdr:to>
      <xdr:col>3</xdr:col>
      <xdr:colOff>216477</xdr:colOff>
      <xdr:row>11</xdr:row>
      <xdr:rowOff>249176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364" y="2238908"/>
          <a:ext cx="484908" cy="590677"/>
        </a:xfrm>
        <a:prstGeom prst="rect">
          <a:avLst/>
        </a:prstGeom>
      </xdr:spPr>
    </xdr:pic>
    <xdr:clientData/>
  </xdr:twoCellAnchor>
  <xdr:twoCellAnchor editAs="oneCell">
    <xdr:from>
      <xdr:col>2</xdr:col>
      <xdr:colOff>398317</xdr:colOff>
      <xdr:row>10</xdr:row>
      <xdr:rowOff>17317</xdr:rowOff>
    </xdr:from>
    <xdr:to>
      <xdr:col>2</xdr:col>
      <xdr:colOff>880497</xdr:colOff>
      <xdr:row>12</xdr:row>
      <xdr:rowOff>4365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1090" y="2381249"/>
          <a:ext cx="482180" cy="471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ntna.com/freefont/?p=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="90" zoomScaleNormal="90" zoomScaleSheetLayoutView="80" workbookViewId="0"/>
  </sheetViews>
  <sheetFormatPr defaultRowHeight="15" x14ac:dyDescent="0.15"/>
  <cols>
    <col min="1" max="1" width="3.75" style="3" customWidth="1"/>
    <col min="2" max="8" width="14.625" style="3" customWidth="1"/>
    <col min="9" max="9" width="2.875" style="3" customWidth="1"/>
    <col min="10" max="10" width="9" style="3"/>
    <col min="11" max="11" width="13" style="3" bestFit="1" customWidth="1"/>
    <col min="12" max="16384" width="9" style="3"/>
  </cols>
  <sheetData>
    <row r="1" spans="1:11" ht="16.5" x14ac:dyDescent="0.15">
      <c r="B1" s="4" t="s">
        <v>12</v>
      </c>
    </row>
    <row r="2" spans="1:11" ht="16.5" x14ac:dyDescent="0.15">
      <c r="B2" s="21" t="s">
        <v>16</v>
      </c>
      <c r="K2" s="5"/>
    </row>
    <row r="3" spans="1:11" ht="24" x14ac:dyDescent="0.15">
      <c r="B3" s="6">
        <v>2015</v>
      </c>
      <c r="C3" s="7" t="s">
        <v>0</v>
      </c>
      <c r="D3" s="6">
        <v>11</v>
      </c>
      <c r="E3" s="8" t="s">
        <v>1</v>
      </c>
      <c r="F3" s="8">
        <f>D3+1</f>
        <v>12</v>
      </c>
      <c r="G3" s="8" t="s">
        <v>1</v>
      </c>
      <c r="K3" s="5"/>
    </row>
    <row r="4" spans="1:11" ht="24" x14ac:dyDescent="0.15">
      <c r="B4" s="9" t="s">
        <v>13</v>
      </c>
      <c r="C4" s="56" t="s">
        <v>21</v>
      </c>
      <c r="D4" s="20" t="s">
        <v>20</v>
      </c>
      <c r="E4" s="8"/>
      <c r="F4" s="8"/>
      <c r="K4" s="5"/>
    </row>
    <row r="5" spans="1:11" ht="24" x14ac:dyDescent="0.15">
      <c r="B5" s="9" t="s">
        <v>14</v>
      </c>
      <c r="C5" s="57" t="s">
        <v>5</v>
      </c>
      <c r="D5" s="10" t="s">
        <v>19</v>
      </c>
      <c r="E5" s="8"/>
      <c r="F5" s="8"/>
      <c r="K5" s="5"/>
    </row>
    <row r="6" spans="1:11" x14ac:dyDescent="0.15">
      <c r="B6" s="3" t="s">
        <v>17</v>
      </c>
      <c r="F6" s="19" t="s">
        <v>18</v>
      </c>
      <c r="K6" s="5"/>
    </row>
    <row r="7" spans="1:11" ht="15.75" thickBot="1" x14ac:dyDescent="0.2">
      <c r="K7" s="5"/>
    </row>
    <row r="8" spans="1:11" x14ac:dyDescent="0.15">
      <c r="A8" s="32"/>
      <c r="B8" s="33"/>
      <c r="C8" s="33"/>
      <c r="D8" s="33"/>
      <c r="E8" s="33"/>
      <c r="F8" s="33"/>
      <c r="G8" s="33"/>
      <c r="H8" s="33"/>
      <c r="I8" s="34"/>
      <c r="K8" s="5"/>
    </row>
    <row r="9" spans="1:11" ht="17.25" customHeight="1" x14ac:dyDescent="0.15">
      <c r="A9" s="35"/>
      <c r="B9" s="11"/>
      <c r="C9" s="61" t="str">
        <f>C4</f>
        <v>DWE Kids</v>
      </c>
      <c r="D9" s="62" t="s">
        <v>15</v>
      </c>
      <c r="E9" s="62"/>
      <c r="F9" s="62"/>
      <c r="G9" s="30" t="s">
        <v>11</v>
      </c>
      <c r="H9" s="11"/>
      <c r="I9" s="36"/>
      <c r="K9" s="5"/>
    </row>
    <row r="10" spans="1:11" ht="18.75" customHeight="1" x14ac:dyDescent="0.15">
      <c r="A10" s="35"/>
      <c r="B10" s="12">
        <f>B3</f>
        <v>2015</v>
      </c>
      <c r="C10" s="61"/>
      <c r="D10" s="62"/>
      <c r="E10" s="62"/>
      <c r="F10" s="62"/>
      <c r="G10" s="11"/>
      <c r="H10" s="31" t="str">
        <f>IF(C5="","...",C5)</f>
        <v>Wednesday</v>
      </c>
      <c r="I10" s="36"/>
      <c r="K10" s="5"/>
    </row>
    <row r="11" spans="1:11" ht="17.25" customHeight="1" x14ac:dyDescent="0.15">
      <c r="A11" s="35"/>
      <c r="B11" s="60">
        <f>D3</f>
        <v>11</v>
      </c>
      <c r="C11" s="11"/>
      <c r="D11" s="11"/>
      <c r="E11" s="11"/>
      <c r="F11" s="11"/>
      <c r="G11" s="13"/>
      <c r="H11" s="11"/>
      <c r="I11" s="36"/>
    </row>
    <row r="12" spans="1:11" ht="21" x14ac:dyDescent="0.15">
      <c r="A12" s="35"/>
      <c r="B12" s="60"/>
      <c r="C12" s="11"/>
      <c r="D12" s="14"/>
      <c r="E12" s="29" t="s">
        <v>9</v>
      </c>
      <c r="F12" s="11"/>
      <c r="G12" s="14"/>
      <c r="H12" s="11"/>
      <c r="I12" s="36"/>
    </row>
    <row r="13" spans="1:11" ht="21" customHeight="1" x14ac:dyDescent="0.15">
      <c r="A13" s="35"/>
      <c r="B13" s="11"/>
      <c r="C13" s="11"/>
      <c r="D13" s="11"/>
      <c r="E13" s="11"/>
      <c r="F13" s="11"/>
      <c r="G13" s="11"/>
      <c r="H13" s="11"/>
      <c r="I13" s="36"/>
    </row>
    <row r="14" spans="1:11" ht="21" customHeight="1" x14ac:dyDescent="0.15">
      <c r="A14" s="35"/>
      <c r="B14" s="15" t="s">
        <v>10</v>
      </c>
      <c r="C14" s="11"/>
      <c r="D14" s="11"/>
      <c r="E14" s="11"/>
      <c r="F14" s="11"/>
      <c r="G14" s="11"/>
      <c r="H14" s="11"/>
      <c r="I14" s="36"/>
    </row>
    <row r="15" spans="1:11" ht="21" customHeight="1" x14ac:dyDescent="0.15">
      <c r="A15" s="35"/>
      <c r="B15" s="11"/>
      <c r="C15" s="11"/>
      <c r="D15" s="11"/>
      <c r="E15" s="11"/>
      <c r="F15" s="11"/>
      <c r="G15" s="11"/>
      <c r="H15" s="11"/>
      <c r="I15" s="36"/>
    </row>
    <row r="16" spans="1:11" x14ac:dyDescent="0.15">
      <c r="A16" s="35"/>
      <c r="B16" s="11"/>
      <c r="C16" s="11"/>
      <c r="D16" s="11"/>
      <c r="E16" s="11"/>
      <c r="F16" s="11"/>
      <c r="G16" s="11"/>
      <c r="H16" s="11"/>
      <c r="I16" s="36"/>
    </row>
    <row r="17" spans="1:9" x14ac:dyDescent="0.15">
      <c r="A17" s="35"/>
      <c r="B17" s="43" t="s">
        <v>3</v>
      </c>
      <c r="C17" s="43" t="s">
        <v>4</v>
      </c>
      <c r="D17" s="43" t="s">
        <v>5</v>
      </c>
      <c r="E17" s="43" t="s">
        <v>6</v>
      </c>
      <c r="F17" s="54" t="s">
        <v>7</v>
      </c>
      <c r="G17" s="44" t="s">
        <v>8</v>
      </c>
      <c r="H17" s="45" t="s">
        <v>2</v>
      </c>
      <c r="I17" s="36"/>
    </row>
    <row r="18" spans="1:9" hidden="1" x14ac:dyDescent="0.15">
      <c r="A18" s="35"/>
      <c r="B18" s="22">
        <v>2</v>
      </c>
      <c r="C18" s="22">
        <v>3</v>
      </c>
      <c r="D18" s="22">
        <v>4</v>
      </c>
      <c r="E18" s="22">
        <v>5</v>
      </c>
      <c r="F18" s="37">
        <v>6</v>
      </c>
      <c r="G18" s="38">
        <v>7</v>
      </c>
      <c r="H18" s="39">
        <v>1</v>
      </c>
      <c r="I18" s="36"/>
    </row>
    <row r="19" spans="1:9" x14ac:dyDescent="0.15">
      <c r="A19" s="35"/>
      <c r="B19" s="55" t="str">
        <f t="shared" ref="B19:F19" si="0">IF(C19="","",IF(C19&gt;1,C19-1,""))</f>
        <v/>
      </c>
      <c r="C19" s="55" t="str">
        <f t="shared" si="0"/>
        <v/>
      </c>
      <c r="D19" s="55" t="str">
        <f t="shared" si="0"/>
        <v/>
      </c>
      <c r="E19" s="55" t="str">
        <f t="shared" si="0"/>
        <v/>
      </c>
      <c r="F19" s="46" t="str">
        <f t="shared" si="0"/>
        <v/>
      </c>
      <c r="G19" s="47" t="str">
        <f>IF(H19="","",IF(H19&gt;1,H19-1,""))</f>
        <v/>
      </c>
      <c r="H19" s="48">
        <f>IF(B21="","",IF(B21&gt;1,B21-1,""))</f>
        <v>1</v>
      </c>
      <c r="I19" s="36"/>
    </row>
    <row r="20" spans="1:9" ht="36" customHeight="1" x14ac:dyDescent="0.15">
      <c r="A20" s="35"/>
      <c r="B20" s="27"/>
      <c r="C20" s="27"/>
      <c r="D20" s="27"/>
      <c r="E20" s="27"/>
      <c r="F20" s="49"/>
      <c r="G20" s="50"/>
      <c r="H20" s="51"/>
      <c r="I20" s="36"/>
    </row>
    <row r="21" spans="1:9" x14ac:dyDescent="0.15">
      <c r="A21" s="35"/>
      <c r="B21" s="24">
        <f t="shared" ref="B21:G21" si="1" xml:space="preserve"> IF(B$18&gt;=WEEKDAY(DATE($B$10,$D$3,1)),B$18-WEEKDAY(DATE($B$10,$D$3,1))+1,"" )</f>
        <v>2</v>
      </c>
      <c r="C21" s="24">
        <f t="shared" si="1"/>
        <v>3</v>
      </c>
      <c r="D21" s="24">
        <f t="shared" si="1"/>
        <v>4</v>
      </c>
      <c r="E21" s="24">
        <f t="shared" si="1"/>
        <v>5</v>
      </c>
      <c r="F21" s="52">
        <f t="shared" si="1"/>
        <v>6</v>
      </c>
      <c r="G21" s="53">
        <f t="shared" si="1"/>
        <v>7</v>
      </c>
      <c r="H21" s="26">
        <f>G21+1</f>
        <v>8</v>
      </c>
      <c r="I21" s="36"/>
    </row>
    <row r="22" spans="1:9" ht="36" customHeight="1" x14ac:dyDescent="0.15">
      <c r="A22" s="35"/>
      <c r="B22" s="27" t="str">
        <f>IF(B21="","",IF($C$5=B$17,"TE",""))</f>
        <v/>
      </c>
      <c r="C22" s="27" t="str">
        <f>IF(C21="","",IF($C$5=C$17,"TE",""))</f>
        <v/>
      </c>
      <c r="D22" s="27" t="str">
        <f>IF(D21="","",IF($C$5=D$17,"TE",""))</f>
        <v>TE</v>
      </c>
      <c r="E22" s="27" t="str">
        <f>IF(E21="","",IF($C$5=E$17,"TE",""))</f>
        <v/>
      </c>
      <c r="F22" s="49" t="str">
        <f>IF(F21="","",IF($C$5=F$17,"TE",""))</f>
        <v/>
      </c>
      <c r="G22" s="50"/>
      <c r="H22" s="51"/>
      <c r="I22" s="36"/>
    </row>
    <row r="23" spans="1:9" x14ac:dyDescent="0.15">
      <c r="A23" s="35"/>
      <c r="B23" s="24">
        <f>H21+1</f>
        <v>9</v>
      </c>
      <c r="C23" s="24">
        <f>B23+1</f>
        <v>10</v>
      </c>
      <c r="D23" s="24">
        <f t="shared" ref="D23:H23" si="2">C23+1</f>
        <v>11</v>
      </c>
      <c r="E23" s="24">
        <f t="shared" si="2"/>
        <v>12</v>
      </c>
      <c r="F23" s="52">
        <f t="shared" si="2"/>
        <v>13</v>
      </c>
      <c r="G23" s="53">
        <f t="shared" si="2"/>
        <v>14</v>
      </c>
      <c r="H23" s="26">
        <f t="shared" si="2"/>
        <v>15</v>
      </c>
      <c r="I23" s="36"/>
    </row>
    <row r="24" spans="1:9" ht="36" customHeight="1" x14ac:dyDescent="0.15">
      <c r="A24" s="35"/>
      <c r="B24" s="27" t="str">
        <f>IF(B23="","",IF($C$5=B$17,"TE",""))</f>
        <v/>
      </c>
      <c r="C24" s="27" t="str">
        <f>IF(C23="","",IF($C$5=C$17,"TE",""))</f>
        <v/>
      </c>
      <c r="D24" s="27" t="str">
        <f>IF(D23="","",IF($C$5=D$17,"TE",""))</f>
        <v>TE</v>
      </c>
      <c r="E24" s="27" t="str">
        <f>IF(E23="","",IF($C$5=E$17,"TE",""))</f>
        <v/>
      </c>
      <c r="F24" s="49" t="str">
        <f>IF(F23="","",IF($C$5=F$17,"TE",""))</f>
        <v/>
      </c>
      <c r="G24" s="50"/>
      <c r="H24" s="51"/>
      <c r="I24" s="36"/>
    </row>
    <row r="25" spans="1:9" x14ac:dyDescent="0.15">
      <c r="A25" s="35"/>
      <c r="B25" s="24">
        <f>H23+1</f>
        <v>16</v>
      </c>
      <c r="C25" s="24">
        <f>B25+1</f>
        <v>17</v>
      </c>
      <c r="D25" s="24">
        <f t="shared" ref="D25:H25" si="3">C25+1</f>
        <v>18</v>
      </c>
      <c r="E25" s="24">
        <f t="shared" si="3"/>
        <v>19</v>
      </c>
      <c r="F25" s="52">
        <f t="shared" si="3"/>
        <v>20</v>
      </c>
      <c r="G25" s="53">
        <f t="shared" si="3"/>
        <v>21</v>
      </c>
      <c r="H25" s="26">
        <f t="shared" si="3"/>
        <v>22</v>
      </c>
      <c r="I25" s="36"/>
    </row>
    <row r="26" spans="1:9" ht="36" customHeight="1" x14ac:dyDescent="0.15">
      <c r="A26" s="35"/>
      <c r="B26" s="27" t="str">
        <f>IF(B25="","",IF($C$5=B$17,"TE",""))</f>
        <v/>
      </c>
      <c r="C26" s="27" t="str">
        <f>IF(C25="","",IF($C$5=C$17,"TE",""))</f>
        <v/>
      </c>
      <c r="D26" s="27" t="str">
        <f>IF(D25="","",IF($C$5=D$17,"TE",""))</f>
        <v>TE</v>
      </c>
      <c r="E26" s="27" t="str">
        <f>IF(E25="","",IF($C$5=E$17,"TE",""))</f>
        <v/>
      </c>
      <c r="F26" s="49" t="str">
        <f>IF(F25="","",IF($C$5=F$17,"TE",""))</f>
        <v/>
      </c>
      <c r="G26" s="50"/>
      <c r="H26" s="51"/>
      <c r="I26" s="36"/>
    </row>
    <row r="27" spans="1:9" x14ac:dyDescent="0.15">
      <c r="A27" s="35"/>
      <c r="B27" s="24">
        <f>H25+1</f>
        <v>23</v>
      </c>
      <c r="C27" s="24">
        <f>B27+1</f>
        <v>24</v>
      </c>
      <c r="D27" s="24">
        <f t="shared" ref="D27:H27" si="4">C27+1</f>
        <v>25</v>
      </c>
      <c r="E27" s="24">
        <f t="shared" si="4"/>
        <v>26</v>
      </c>
      <c r="F27" s="52">
        <f t="shared" si="4"/>
        <v>27</v>
      </c>
      <c r="G27" s="53">
        <f t="shared" si="4"/>
        <v>28</v>
      </c>
      <c r="H27" s="26">
        <f t="shared" si="4"/>
        <v>29</v>
      </c>
      <c r="I27" s="36"/>
    </row>
    <row r="28" spans="1:9" ht="36" customHeight="1" x14ac:dyDescent="0.15">
      <c r="A28" s="35"/>
      <c r="B28" s="27" t="str">
        <f>IF(B27="","",IF($C$5=B$17,"TE",""))</f>
        <v/>
      </c>
      <c r="C28" s="27" t="str">
        <f>IF(C27="","",IF($C$5=C$17,"TE",""))</f>
        <v/>
      </c>
      <c r="D28" s="27" t="str">
        <f>IF(D27="","",IF($C$5=D$17,"TE",""))</f>
        <v>TE</v>
      </c>
      <c r="E28" s="27" t="str">
        <f>IF(E27="","",IF($C$5=E$17,"TE",""))</f>
        <v/>
      </c>
      <c r="F28" s="49" t="str">
        <f>IF(F27="","",IF($C$5=F$17,"TE",""))</f>
        <v/>
      </c>
      <c r="G28" s="50"/>
      <c r="H28" s="51"/>
      <c r="I28" s="36"/>
    </row>
    <row r="29" spans="1:9" x14ac:dyDescent="0.15">
      <c r="A29" s="35"/>
      <c r="B29" s="24">
        <f>H27+1</f>
        <v>30</v>
      </c>
      <c r="C29" s="24">
        <f>B29+1</f>
        <v>31</v>
      </c>
      <c r="D29" s="24">
        <f>C29+1</f>
        <v>32</v>
      </c>
      <c r="E29" s="24">
        <f t="shared" ref="E29:H29" si="5">D29+1</f>
        <v>33</v>
      </c>
      <c r="F29" s="52">
        <f t="shared" si="5"/>
        <v>34</v>
      </c>
      <c r="G29" s="53">
        <f t="shared" si="5"/>
        <v>35</v>
      </c>
      <c r="H29" s="26">
        <f t="shared" si="5"/>
        <v>36</v>
      </c>
      <c r="I29" s="36"/>
    </row>
    <row r="30" spans="1:9" ht="36" customHeight="1" x14ac:dyDescent="0.15">
      <c r="A30" s="35"/>
      <c r="B30" s="27" t="str">
        <f>IF(DAY(DATE($B$10,$D$3+1,0))&lt;B29,"",IF(B29="","",IF($C$5=B$17,"TE","")))</f>
        <v/>
      </c>
      <c r="C30" s="27" t="str">
        <f>IF(DAY(DATE($B$10,$D$3+1,0))&lt;C29,"",IF(C29="","",IF($C$5=C$17,"TE","")))</f>
        <v/>
      </c>
      <c r="D30" s="27" t="str">
        <f>IF(DAY(DATE($B$10,$D$3+1,0))&lt;D29,"",IF(D29="","",IF($C$5=D$17,"TE","")))</f>
        <v/>
      </c>
      <c r="E30" s="27" t="str">
        <f>IF(DAY(DATE($B$10,$D$3+1,0))&lt;E29,"",IF(E29="","",IF($C$5=E$17,"TE","")))</f>
        <v/>
      </c>
      <c r="F30" s="49" t="str">
        <f>IF(DAY(DATE($B$10,$D$3+1,0))&lt;F29,"",IF(F29="","",IF($C$5=F$17,"TE","")))</f>
        <v/>
      </c>
      <c r="G30" s="50"/>
      <c r="H30" s="51"/>
      <c r="I30" s="36"/>
    </row>
    <row r="31" spans="1:9" ht="25.5" customHeight="1" x14ac:dyDescent="0.15">
      <c r="A31" s="35"/>
      <c r="B31" s="16"/>
      <c r="C31" s="16"/>
      <c r="D31" s="16"/>
      <c r="E31" s="16"/>
      <c r="F31" s="16"/>
      <c r="G31" s="1"/>
      <c r="H31" s="2"/>
      <c r="I31" s="36"/>
    </row>
    <row r="32" spans="1:9" ht="18" customHeight="1" x14ac:dyDescent="0.15">
      <c r="A32" s="35"/>
      <c r="B32" s="11"/>
      <c r="C32" s="11"/>
      <c r="D32" s="11"/>
      <c r="E32" s="11"/>
      <c r="F32" s="11"/>
      <c r="G32" s="11"/>
      <c r="H32" s="11"/>
      <c r="I32" s="36"/>
    </row>
    <row r="33" spans="1:11" ht="18.75" customHeight="1" x14ac:dyDescent="0.15">
      <c r="A33" s="35"/>
      <c r="B33" s="12">
        <f>B3</f>
        <v>2015</v>
      </c>
      <c r="C33" s="11"/>
      <c r="D33" s="17"/>
      <c r="E33" s="17"/>
      <c r="F33" s="17"/>
      <c r="G33" s="11"/>
      <c r="H33" s="11"/>
      <c r="I33" s="36"/>
      <c r="K33" s="18"/>
    </row>
    <row r="34" spans="1:11" ht="17.25" customHeight="1" x14ac:dyDescent="0.15">
      <c r="A34" s="35"/>
      <c r="B34" s="60">
        <f>B11+1</f>
        <v>12</v>
      </c>
      <c r="C34" s="11"/>
      <c r="D34" s="11"/>
      <c r="E34" s="11"/>
      <c r="F34" s="11"/>
      <c r="G34" s="13"/>
      <c r="H34" s="11"/>
      <c r="I34" s="36"/>
      <c r="K34" s="18"/>
    </row>
    <row r="35" spans="1:11" ht="21" x14ac:dyDescent="0.15">
      <c r="A35" s="35"/>
      <c r="B35" s="60"/>
      <c r="C35" s="11"/>
      <c r="D35" s="14"/>
      <c r="E35" s="29" t="s">
        <v>9</v>
      </c>
      <c r="F35" s="11"/>
      <c r="G35" s="14"/>
      <c r="H35" s="11"/>
      <c r="I35" s="36"/>
    </row>
    <row r="36" spans="1:11" ht="21" customHeight="1" x14ac:dyDescent="0.15">
      <c r="A36" s="35"/>
      <c r="B36" s="11"/>
      <c r="C36" s="11"/>
      <c r="D36" s="11"/>
      <c r="E36" s="11"/>
      <c r="F36" s="11"/>
      <c r="G36" s="11"/>
      <c r="H36" s="11"/>
      <c r="I36" s="36"/>
    </row>
    <row r="37" spans="1:11" ht="21" customHeight="1" x14ac:dyDescent="0.15">
      <c r="A37" s="35"/>
      <c r="B37" s="15" t="s">
        <v>10</v>
      </c>
      <c r="C37" s="11"/>
      <c r="D37" s="11"/>
      <c r="E37" s="11"/>
      <c r="F37" s="11"/>
      <c r="G37" s="11"/>
      <c r="H37" s="11"/>
      <c r="I37" s="36"/>
    </row>
    <row r="38" spans="1:11" ht="21" customHeight="1" x14ac:dyDescent="0.15">
      <c r="A38" s="35"/>
      <c r="B38" s="11"/>
      <c r="C38" s="11"/>
      <c r="D38" s="11"/>
      <c r="E38" s="11"/>
      <c r="F38" s="11"/>
      <c r="G38" s="11"/>
      <c r="H38" s="11"/>
      <c r="I38" s="36"/>
    </row>
    <row r="39" spans="1:11" x14ac:dyDescent="0.15">
      <c r="A39" s="35"/>
      <c r="B39" s="11"/>
      <c r="C39" s="11"/>
      <c r="D39" s="11"/>
      <c r="E39" s="11"/>
      <c r="F39" s="11"/>
      <c r="G39" s="11"/>
      <c r="H39" s="11"/>
      <c r="I39" s="36"/>
    </row>
    <row r="40" spans="1:11" x14ac:dyDescent="0.15">
      <c r="A40" s="35"/>
      <c r="B40" s="43" t="s">
        <v>3</v>
      </c>
      <c r="C40" s="43" t="s">
        <v>4</v>
      </c>
      <c r="D40" s="43" t="s">
        <v>5</v>
      </c>
      <c r="E40" s="43" t="s">
        <v>6</v>
      </c>
      <c r="F40" s="43" t="s">
        <v>7</v>
      </c>
      <c r="G40" s="44" t="s">
        <v>8</v>
      </c>
      <c r="H40" s="58" t="s">
        <v>2</v>
      </c>
      <c r="I40" s="36"/>
    </row>
    <row r="41" spans="1:11" hidden="1" x14ac:dyDescent="0.15">
      <c r="A41" s="35"/>
      <c r="B41" s="22">
        <v>2</v>
      </c>
      <c r="C41" s="22">
        <v>3</v>
      </c>
      <c r="D41" s="22">
        <v>4</v>
      </c>
      <c r="E41" s="22">
        <v>5</v>
      </c>
      <c r="F41" s="22">
        <v>6</v>
      </c>
      <c r="G41" s="23">
        <v>7</v>
      </c>
      <c r="H41" s="39">
        <v>1</v>
      </c>
      <c r="I41" s="36"/>
    </row>
    <row r="42" spans="1:11" x14ac:dyDescent="0.15">
      <c r="A42" s="35"/>
      <c r="B42" s="55" t="str">
        <f t="shared" ref="B42:F42" si="6">IF(C42="","",IF(C42&gt;1,C42-1,""))</f>
        <v/>
      </c>
      <c r="C42" s="55" t="str">
        <f t="shared" si="6"/>
        <v/>
      </c>
      <c r="D42" s="55" t="str">
        <f t="shared" si="6"/>
        <v/>
      </c>
      <c r="E42" s="55" t="str">
        <f t="shared" si="6"/>
        <v/>
      </c>
      <c r="F42" s="55" t="str">
        <f t="shared" si="6"/>
        <v/>
      </c>
      <c r="G42" s="59" t="str">
        <f>IF(H42="","",IF(H42&gt;1,H42-1,""))</f>
        <v/>
      </c>
      <c r="H42" s="48" t="str">
        <f>IF(B44="","",IF(B44&gt;1,B44-1,""))</f>
        <v/>
      </c>
      <c r="I42" s="36"/>
    </row>
    <row r="43" spans="1:11" ht="36" customHeight="1" x14ac:dyDescent="0.15">
      <c r="A43" s="35"/>
      <c r="B43" s="27"/>
      <c r="C43" s="27"/>
      <c r="D43" s="27"/>
      <c r="E43" s="27"/>
      <c r="F43" s="27"/>
      <c r="G43" s="28"/>
      <c r="H43" s="51"/>
      <c r="I43" s="36"/>
    </row>
    <row r="44" spans="1:11" x14ac:dyDescent="0.15">
      <c r="A44" s="35"/>
      <c r="B44" s="24" t="str">
        <f xml:space="preserve"> IF(B$18&gt;=WEEKDAY(DATE($B$10,$F$3,1)),B$18-WEEKDAY(DATE($B$10,$F$3,1))+1,"" )</f>
        <v/>
      </c>
      <c r="C44" s="24">
        <f t="shared" ref="C44:G44" si="7" xml:space="preserve"> IF(C$18&gt;=WEEKDAY(DATE($B$10,$F$3,1)),C$18-WEEKDAY(DATE($B$10,$F$3,1))+1,"" )</f>
        <v>1</v>
      </c>
      <c r="D44" s="24">
        <f t="shared" si="7"/>
        <v>2</v>
      </c>
      <c r="E44" s="24">
        <f t="shared" si="7"/>
        <v>3</v>
      </c>
      <c r="F44" s="24">
        <f t="shared" si="7"/>
        <v>4</v>
      </c>
      <c r="G44" s="25">
        <f t="shared" si="7"/>
        <v>5</v>
      </c>
      <c r="H44" s="26">
        <f>G44+1</f>
        <v>6</v>
      </c>
      <c r="I44" s="36"/>
    </row>
    <row r="45" spans="1:11" ht="36" customHeight="1" x14ac:dyDescent="0.15">
      <c r="A45" s="35"/>
      <c r="B45" s="27" t="str">
        <f>IF(B44="","",IF($C$5=B$17,"TE",""))</f>
        <v/>
      </c>
      <c r="C45" s="27" t="str">
        <f>IF(C44="","",IF($C$5=C$17,"TE",""))</f>
        <v/>
      </c>
      <c r="D45" s="27" t="str">
        <f>IF(D44="","",IF($C$5=D$17,"TE",""))</f>
        <v>TE</v>
      </c>
      <c r="E45" s="27" t="str">
        <f>IF(E44="","",IF($C$5=E$17,"TE",""))</f>
        <v/>
      </c>
      <c r="F45" s="27" t="str">
        <f>IF(F44="","",IF($C$5=F$17,"TE",""))</f>
        <v/>
      </c>
      <c r="G45" s="28"/>
      <c r="H45" s="51"/>
      <c r="I45" s="36"/>
    </row>
    <row r="46" spans="1:11" x14ac:dyDescent="0.15">
      <c r="A46" s="35"/>
      <c r="B46" s="24">
        <f>H44+1</f>
        <v>7</v>
      </c>
      <c r="C46" s="24">
        <f>B46+1</f>
        <v>8</v>
      </c>
      <c r="D46" s="24">
        <f t="shared" ref="D46:H46" si="8">C46+1</f>
        <v>9</v>
      </c>
      <c r="E46" s="24">
        <f t="shared" si="8"/>
        <v>10</v>
      </c>
      <c r="F46" s="24">
        <f t="shared" si="8"/>
        <v>11</v>
      </c>
      <c r="G46" s="25">
        <f t="shared" si="8"/>
        <v>12</v>
      </c>
      <c r="H46" s="26">
        <f t="shared" si="8"/>
        <v>13</v>
      </c>
      <c r="I46" s="36"/>
    </row>
    <row r="47" spans="1:11" ht="36" customHeight="1" x14ac:dyDescent="0.15">
      <c r="A47" s="35"/>
      <c r="B47" s="27" t="str">
        <f>IF(B46="","",IF($C$5=B$17,"TE",""))</f>
        <v/>
      </c>
      <c r="C47" s="27" t="str">
        <f>IF(C46="","",IF($C$5=C$17,"TE",""))</f>
        <v/>
      </c>
      <c r="D47" s="27" t="str">
        <f>IF(D46="","",IF($C$5=D$17,"TE",""))</f>
        <v>TE</v>
      </c>
      <c r="E47" s="27" t="str">
        <f>IF(E46="","",IF($C$5=E$17,"TE",""))</f>
        <v/>
      </c>
      <c r="F47" s="27" t="str">
        <f>IF(F46="","",IF($C$5=F$17,"TE",""))</f>
        <v/>
      </c>
      <c r="G47" s="28"/>
      <c r="H47" s="51"/>
      <c r="I47" s="36"/>
    </row>
    <row r="48" spans="1:11" x14ac:dyDescent="0.15">
      <c r="A48" s="35"/>
      <c r="B48" s="24">
        <f>H46+1</f>
        <v>14</v>
      </c>
      <c r="C48" s="24">
        <f>B48+1</f>
        <v>15</v>
      </c>
      <c r="D48" s="24">
        <f t="shared" ref="D48:H48" si="9">C48+1</f>
        <v>16</v>
      </c>
      <c r="E48" s="24">
        <f t="shared" si="9"/>
        <v>17</v>
      </c>
      <c r="F48" s="24">
        <f t="shared" si="9"/>
        <v>18</v>
      </c>
      <c r="G48" s="25">
        <f t="shared" si="9"/>
        <v>19</v>
      </c>
      <c r="H48" s="26">
        <f t="shared" si="9"/>
        <v>20</v>
      </c>
      <c r="I48" s="36"/>
    </row>
    <row r="49" spans="1:9" ht="36" customHeight="1" x14ac:dyDescent="0.15">
      <c r="A49" s="35"/>
      <c r="B49" s="27" t="str">
        <f>IF(B48="","",IF($C$5=B$17,"TE",""))</f>
        <v/>
      </c>
      <c r="C49" s="27" t="str">
        <f>IF(C48="","",IF($C$5=C$17,"TE",""))</f>
        <v/>
      </c>
      <c r="D49" s="27" t="str">
        <f>IF(D48="","",IF($C$5=D$17,"TE",""))</f>
        <v>TE</v>
      </c>
      <c r="E49" s="27" t="str">
        <f>IF(E48="","",IF($C$5=E$17,"TE",""))</f>
        <v/>
      </c>
      <c r="F49" s="27" t="str">
        <f>IF(F48="","",IF($C$5=F$17,"TE",""))</f>
        <v/>
      </c>
      <c r="G49" s="28"/>
      <c r="H49" s="51"/>
      <c r="I49" s="36"/>
    </row>
    <row r="50" spans="1:9" x14ac:dyDescent="0.15">
      <c r="A50" s="35"/>
      <c r="B50" s="24">
        <f>H48+1</f>
        <v>21</v>
      </c>
      <c r="C50" s="24">
        <f>B50+1</f>
        <v>22</v>
      </c>
      <c r="D50" s="24">
        <f t="shared" ref="D50:H50" si="10">C50+1</f>
        <v>23</v>
      </c>
      <c r="E50" s="24">
        <f t="shared" si="10"/>
        <v>24</v>
      </c>
      <c r="F50" s="24">
        <f t="shared" si="10"/>
        <v>25</v>
      </c>
      <c r="G50" s="25">
        <f t="shared" si="10"/>
        <v>26</v>
      </c>
      <c r="H50" s="26">
        <f t="shared" si="10"/>
        <v>27</v>
      </c>
      <c r="I50" s="36"/>
    </row>
    <row r="51" spans="1:9" ht="36" customHeight="1" x14ac:dyDescent="0.15">
      <c r="A51" s="35"/>
      <c r="B51" s="27" t="str">
        <f>IF(B50="","",IF($C$5=B$17,"TE",""))</f>
        <v/>
      </c>
      <c r="C51" s="27" t="str">
        <f>IF(C50="","",IF($C$5=C$17,"TE",""))</f>
        <v/>
      </c>
      <c r="D51" s="27" t="str">
        <f>IF(D50="","",IF($C$5=D$17,"TE",""))</f>
        <v>TE</v>
      </c>
      <c r="E51" s="27" t="str">
        <f>IF(E50="","",IF($C$5=E$17,"TE",""))</f>
        <v/>
      </c>
      <c r="F51" s="27" t="str">
        <f>IF(F50="","",IF($C$5=F$17,"TE",""))</f>
        <v/>
      </c>
      <c r="G51" s="28"/>
      <c r="H51" s="51"/>
      <c r="I51" s="36"/>
    </row>
    <row r="52" spans="1:9" x14ac:dyDescent="0.15">
      <c r="A52" s="35"/>
      <c r="B52" s="24">
        <f>H50+1</f>
        <v>28</v>
      </c>
      <c r="C52" s="24">
        <f>B52+1</f>
        <v>29</v>
      </c>
      <c r="D52" s="24">
        <f t="shared" ref="D52:H52" si="11">C52+1</f>
        <v>30</v>
      </c>
      <c r="E52" s="24">
        <f t="shared" si="11"/>
        <v>31</v>
      </c>
      <c r="F52" s="24">
        <f t="shared" si="11"/>
        <v>32</v>
      </c>
      <c r="G52" s="25">
        <f t="shared" si="11"/>
        <v>33</v>
      </c>
      <c r="H52" s="26">
        <f t="shared" si="11"/>
        <v>34</v>
      </c>
      <c r="I52" s="36"/>
    </row>
    <row r="53" spans="1:9" ht="36" customHeight="1" x14ac:dyDescent="0.15">
      <c r="A53" s="35"/>
      <c r="B53" s="27" t="str">
        <f>IF(DAY(DATE($B$10,$F$3+1,0))&lt;B$52,"",IF(B$52="","",IF($C$5=B$17,"TE","")))</f>
        <v/>
      </c>
      <c r="C53" s="27" t="str">
        <f>IF(DAY(DATE($B$10,$F$3+1,0))&lt;C$52,"",IF(C$52="","",IF($C$5=C$17,"TE","")))</f>
        <v/>
      </c>
      <c r="D53" s="27" t="str">
        <f>IF(DAY(DATE($B$10,$F$3+1,0))&lt;D$52,"",IF(D$52="","",IF($C$5=D$17,"TE","")))</f>
        <v>TE</v>
      </c>
      <c r="E53" s="27" t="str">
        <f>IF(DAY(DATE($B$10,$F$3+1,0))&lt;E$52,"",IF(E$52="","",IF($C$5=E$17,"TE","")))</f>
        <v/>
      </c>
      <c r="F53" s="27" t="str">
        <f>IF(DAY(DATE($B$10,$F$3+1,0))&lt;F$52,"",IF(F$52="","",IF($C$5=F$17,"TE","")))</f>
        <v/>
      </c>
      <c r="G53" s="28"/>
      <c r="H53" s="51"/>
      <c r="I53" s="36"/>
    </row>
    <row r="54" spans="1:9" ht="15.75" thickBot="1" x14ac:dyDescent="0.2">
      <c r="A54" s="40"/>
      <c r="B54" s="41"/>
      <c r="C54" s="41"/>
      <c r="D54" s="41"/>
      <c r="E54" s="41"/>
      <c r="F54" s="41"/>
      <c r="G54" s="41"/>
      <c r="H54" s="41"/>
      <c r="I54" s="42"/>
    </row>
  </sheetData>
  <mergeCells count="4">
    <mergeCell ref="B34:B35"/>
    <mergeCell ref="C9:C10"/>
    <mergeCell ref="D9:F10"/>
    <mergeCell ref="B11:B12"/>
  </mergeCells>
  <phoneticPr fontId="1"/>
  <conditionalFormatting sqref="B40:H52 B19:H32 G53:H53">
    <cfRule type="cellIs" dxfId="3" priority="3" operator="equal">
      <formula>"TE"</formula>
    </cfRule>
  </conditionalFormatting>
  <conditionalFormatting sqref="B27:H27 B29:H29">
    <cfRule type="cellIs" dxfId="2" priority="10" operator="greaterThan">
      <formula>DAY(DATE($B$10,$D$3+1,0))</formula>
    </cfRule>
  </conditionalFormatting>
  <conditionalFormatting sqref="B50:H50 B52:H52">
    <cfRule type="cellIs" dxfId="1" priority="2" operator="greaterThan">
      <formula>DAY(DATE($B$10,$F$3+1,0))</formula>
    </cfRule>
  </conditionalFormatting>
  <conditionalFormatting sqref="B53:F53">
    <cfRule type="cellIs" dxfId="0" priority="1" operator="equal">
      <formula>"TE"</formula>
    </cfRule>
  </conditionalFormatting>
  <dataValidations count="2">
    <dataValidation type="list" allowBlank="1" showInputMessage="1" showErrorMessage="1" sqref="D3">
      <formula1>"1,2,3,4,5,6,7,8,9,10,11,12"</formula1>
    </dataValidation>
    <dataValidation type="list" allowBlank="1" showInputMessage="1" showErrorMessage="1" sqref="C5">
      <formula1>$A$17:$F$17</formula1>
    </dataValidation>
  </dataValidations>
  <hyperlinks>
    <hyperlink ref="F6" r:id="rId1"/>
  </hyperlinks>
  <printOptions horizontalCentered="1" verticalCentered="1"/>
  <pageMargins left="0.51181102362204722" right="0.11811023622047245" top="0.19685039370078741" bottom="0.19685039370078741" header="0.31496062992125984" footer="0.31496062992125984"/>
  <pageSetup paperSize="9" scale="88" orientation="portrait" horizontalDpi="0" verticalDpi="0" r:id="rId2"/>
  <rowBreaks count="1" manualBreakCount="1">
    <brk id="59" max="11" man="1"/>
  </rowBreaks>
  <colBreaks count="1" manualBreakCount="1">
    <brk id="9" min="8" max="50" man="1"/>
  </colBreaks>
  <ignoredErrors>
    <ignoredError sqref="D21 H21 B23:F28 C45:F52 B46:B52 B29:C29 E29:F29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Hitomi</dc:creator>
  <cp:lastModifiedBy>Hitomi</cp:lastModifiedBy>
  <cp:lastPrinted>2015-01-27T00:55:30Z</cp:lastPrinted>
  <dcterms:created xsi:type="dcterms:W3CDTF">2015-01-23T02:56:31Z</dcterms:created>
  <dcterms:modified xsi:type="dcterms:W3CDTF">2015-02-10T08:21:13Z</dcterms:modified>
</cp:coreProperties>
</file>